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0" windowWidth="17115" windowHeight="12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<sst xmlns="http://schemas.openxmlformats.org/spreadsheetml/2006/main" count="29" uniqueCount="29">
  <si>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Database parameter config</t>
  </si>
  <si>
    <t>Page writers</t>
  </si>
  <si>
    <t>Remote batch</t>
  </si>
  <si>
    <t>Host users</t>
  </si>
  <si>
    <t>Remote users</t>
  </si>
  <si>
    <t>Client users</t>
  </si>
  <si>
    <t>Users</t>
  </si>
  <si>
    <t>-n</t>
  </si>
  <si>
    <t>-Mi</t>
  </si>
  <si>
    <t>-Ma</t>
  </si>
  <si>
    <t>-Mn</t>
  </si>
  <si>
    <t>Totaal users</t>
  </si>
  <si>
    <t>O/JDBC users</t>
  </si>
  <si>
    <t>Server parameter</t>
  </si>
  <si>
    <t>Legend</t>
  </si>
  <si>
    <t>Fill out</t>
  </si>
  <si>
    <t>Good default, change if you know why</t>
  </si>
  <si>
    <t>Number</t>
  </si>
  <si>
    <t>Batch users</t>
  </si>
  <si>
    <t>Interactive users</t>
  </si>
  <si>
    <t>May be higher (up to 5) if server has limited resources</t>
  </si>
  <si>
    <t>Appserver agents</t>
  </si>
  <si>
    <t>-Mp 4GL servers</t>
  </si>
  <si>
    <t>apw, biw, aiw</t>
  </si>
  <si>
    <t>Secundary broker parameter -m3</t>
  </si>
  <si>
    <t>Minimum / server</t>
  </si>
  <si>
    <t>Local Batch jobs</t>
  </si>
  <si>
    <t>Fill Out</t>
  </si>
  <si>
    <t>Calculated, only if you're a DB expert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</si>
</sst>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vertical="top"/>
    </xf>
    <xf numFmtId="0" fontId="0" fillId="34" borderId="13" xfId="0" applyFill="1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32.28125" style="0" bestFit="1" customWidth="1"/>
    <col min="2" max="2" width="11.140625" style="0" customWidth="1"/>
    <col min="3" max="3" width="10.7109375" style="0" bestFit="1" customWidth="1"/>
    <col min="4" max="4" width="46.57421875" style="0" bestFit="1" customWidth="1"/>
    <col min="5" max="5" width="1.28515625" style="0" customWidth="1"/>
    <col min="6" max="6" width="1.7109375" style="0" customWidth="1"/>
    <col min="8" max="8" width="40.8515625" style="0" customWidth="1"/>
  </cols>
  <sheetData>
    <row r="1" spans="1:3" s="5" customFormat="1" ht="12.75">
      <c r="A1" s="5" t="s">
        <v>0</v>
      </c>
      <c r="B1" s="5" t="s">
        <v>17</v>
      </c>
      <c r="C1" s="5" t="s">
        <v>6</v>
      </c>
    </row>
    <row r="2" ht="13.5" thickBot="1"/>
    <row r="3" spans="1:8" ht="12.75">
      <c r="A3" t="s">
        <v>1</v>
      </c>
      <c r="B3" s="1">
        <v>2</v>
      </c>
      <c r="C3">
        <f>B3</f>
        <v>2</v>
      </c>
      <c r="D3" t="s">
        <v>23</v>
      </c>
      <c r="G3" s="18" t="s">
        <v>14</v>
      </c>
      <c r="H3" s="11" t="s">
        <v>15</v>
      </c>
    </row>
    <row r="4" spans="1:8" ht="12.75">
      <c r="A4" t="s">
        <v>26</v>
      </c>
      <c r="B4" s="1">
        <v>2</v>
      </c>
      <c r="C4" s="2">
        <f>B4</f>
        <v>2</v>
      </c>
      <c r="F4" s="16"/>
      <c r="G4" s="17"/>
      <c r="H4" s="15" t="s">
        <v>27</v>
      </c>
    </row>
    <row r="5" spans="1:8" ht="12.75">
      <c r="A5" t="s">
        <v>21</v>
      </c>
      <c r="B5" s="1">
        <v>0</v>
      </c>
      <c r="C5" s="2">
        <f>B5</f>
        <v>0</v>
      </c>
      <c r="G5" s="9"/>
      <c r="H5" s="13" t="s">
        <v>16</v>
      </c>
    </row>
    <row r="6" spans="1:8" ht="13.5" thickBot="1">
      <c r="A6" t="s">
        <v>2</v>
      </c>
      <c r="B6" s="1">
        <v>0</v>
      </c>
      <c r="C6" s="2">
        <f>B6</f>
        <v>0</v>
      </c>
      <c r="G6" s="10"/>
      <c r="H6" s="14" t="s">
        <v>28</v>
      </c>
    </row>
    <row r="7" spans="1:3" ht="12.75">
      <c r="A7" s="5" t="s">
        <v>3</v>
      </c>
      <c r="B7" s="6">
        <v>5</v>
      </c>
      <c r="C7">
        <f>B7</f>
        <v>5</v>
      </c>
    </row>
    <row r="8" spans="1:3" ht="12.75">
      <c r="A8" s="5" t="s">
        <v>5</v>
      </c>
      <c r="B8" s="6">
        <v>30</v>
      </c>
      <c r="C8">
        <f>B8</f>
        <v>30</v>
      </c>
    </row>
    <row r="9" spans="1:3" ht="12.75">
      <c r="A9" s="5" t="s">
        <v>12</v>
      </c>
      <c r="B9" s="6">
        <v>5</v>
      </c>
      <c r="C9">
        <f>B9</f>
        <v>5</v>
      </c>
    </row>
    <row r="10" spans="1:3" ht="12.75">
      <c r="A10" s="7" t="s">
        <v>11</v>
      </c>
      <c r="B10" s="8"/>
      <c r="C10" s="8">
        <f>SUM(C3:C9)</f>
        <v>44</v>
      </c>
    </row>
    <row r="12" spans="1:3" ht="12.75">
      <c r="A12" t="s">
        <v>4</v>
      </c>
      <c r="B12">
        <f>SUM(C8,C6)</f>
        <v>30</v>
      </c>
      <c r="C12">
        <f>B14*B15</f>
        <v>32</v>
      </c>
    </row>
    <row r="13" spans="1:4" ht="12.75">
      <c r="A13" s="3" t="s">
        <v>8</v>
      </c>
      <c r="B13" s="4">
        <v>2</v>
      </c>
      <c r="D13" t="s">
        <v>25</v>
      </c>
    </row>
    <row r="14" spans="1:4" ht="12.75">
      <c r="A14" s="3" t="s">
        <v>9</v>
      </c>
      <c r="B14" s="4">
        <v>4</v>
      </c>
      <c r="D14" t="s">
        <v>20</v>
      </c>
    </row>
    <row r="15" spans="1:2" ht="12.75">
      <c r="A15" s="3" t="s">
        <v>22</v>
      </c>
      <c r="B15">
        <f>ROUNDUP(B12/B14,0)</f>
        <v>8</v>
      </c>
    </row>
    <row r="16" spans="1:2" ht="12.75">
      <c r="A16" s="3" t="s">
        <v>10</v>
      </c>
      <c r="B16">
        <f>B15+1+B9</f>
        <v>14</v>
      </c>
    </row>
    <row r="18" spans="1:2" ht="12.75">
      <c r="A18" s="3" t="s">
        <v>7</v>
      </c>
      <c r="B18">
        <f>MAX(20,SUM(1,C3,C4,C5,C7,C9,C12))</f>
        <v>47</v>
      </c>
    </row>
    <row r="20" spans="1:8" ht="12.75">
      <c r="A20" t="s">
        <v>13</v>
      </c>
      <c r="B20" s="19" t="str">
        <f>CONCATENATE("-n ",B18," -Mn ",B16," -Mpb ",B15," -Mi ",B13," -Ma ",B14," -ServerType 4GL")</f>
        <v>-n 47 -Mn 14 -Mpb 8 -Mi 2 -Ma 4 -ServerType 4GL</v>
      </c>
      <c r="C20" s="19"/>
      <c r="D20" s="19"/>
      <c r="E20" s="19"/>
      <c r="H20" s="3"/>
    </row>
    <row r="21" spans="1:8" ht="12.75">
      <c r="A21" t="s">
        <v>24</v>
      </c>
      <c r="B21" s="19" t="str">
        <f>IF(B9&gt;0,CONCATENATE("-ServerType SQL ","-Mpb ",B9),"")</f>
        <v>-ServerType SQL -Mpb 5</v>
      </c>
      <c r="C21" s="19"/>
      <c r="D21" s="19"/>
      <c r="E21" s="19"/>
      <c r="H21" s="3"/>
    </row>
    <row r="22" spans="2:5" ht="12.75">
      <c r="B22" s="12"/>
      <c r="C22" s="12"/>
      <c r="D22" s="12"/>
      <c r="E22" s="12"/>
    </row>
    <row r="23" spans="1:5" ht="12.75">
      <c r="A23" t="s">
        <v>18</v>
      </c>
      <c r="B23" s="12">
        <f>SUM(C4,C5,C6)</f>
        <v>2</v>
      </c>
      <c r="C23" s="12"/>
      <c r="D23" s="12"/>
      <c r="E23" s="12"/>
    </row>
    <row r="24" spans="1:2" ht="12.75">
      <c r="A24" t="s">
        <v>19</v>
      </c>
      <c r="B24">
        <f>SUM(C7,C8,C9)</f>
        <v>40</v>
      </c>
    </row>
  </sheetData>
  <sheetProtection/>
  <mergeCells count="2">
    <mergeCell ref="B20:E20"/>
    <mergeCell ref="B21:E2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Verbiest</dc:creator>
  <cp:keywords/>
  <dc:description/>
  <cp:lastModifiedBy>Carl Verbiest</cp:lastModifiedBy>
  <dcterms:created xsi:type="dcterms:W3CDTF">2006-03-30T12:03:42Z</dcterms:created>
  <dcterms:modified xsi:type="dcterms:W3CDTF">2009-10-07T14:44:00Z</dcterms:modified>
  <cp:category/>
  <cp:version/>
  <cp:contentType/>
  <cp:contentStatus/>
</cp:coreProperties>
</file>